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对账单" sheetId="1" r:id="rId1"/>
    <sheet name="READ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Data>
    <row r="1">
      <c r="A1" t="str">
        <v>寄售对账单</v>
      </c>
    </row>
    <row r="2">
      <c r="A2" t="str">
        <v/>
      </c>
    </row>
    <row r="3">
      <c r="A3" t="str">
        <v>寄售方（艺术家/所有者）</v>
      </c>
      <c r="B3" t="str">
        <v/>
      </c>
    </row>
    <row r="4">
      <c r="A4" t="str">
        <v>承接方（画廊）</v>
      </c>
      <c r="B4" t="str">
        <v/>
      </c>
    </row>
    <row r="5">
      <c r="A5" t="str">
        <v>协议参考号</v>
      </c>
      <c r="B5" t="str">
        <v/>
      </c>
    </row>
    <row r="6">
      <c r="A6" t="str">
        <v>对账周期</v>
      </c>
      <c r="B6" t="str">
        <v/>
      </c>
    </row>
    <row r="7">
      <c r="A7" t="str">
        <v>默认分成（画廊 %）</v>
      </c>
      <c r="B7" t="str">
        <v>50</v>
      </c>
    </row>
    <row r="8">
      <c r="A8" t="str">
        <v/>
      </c>
    </row>
    <row r="9">
      <c r="A9" t="str">
        <v>库存编号</v>
      </c>
      <c r="B9" t="str">
        <v>艺术家</v>
      </c>
      <c r="C9" t="str">
        <v>标题</v>
      </c>
      <c r="D9" t="str">
        <v>年份</v>
      </c>
      <c r="E9" t="str">
        <v>媒介</v>
      </c>
      <c r="F9" t="str">
        <v>零售价</v>
      </c>
      <c r="G9" t="str">
        <v>货币</v>
      </c>
      <c r="H9" t="str">
        <v>画廊分成比例</v>
      </c>
      <c r="I9" t="str">
        <v>寄售方净额</v>
      </c>
      <c r="J9" t="str">
        <v>状态</v>
      </c>
      <c r="K9" t="str">
        <v>成交日期</v>
      </c>
      <c r="L9" t="str">
        <v>备注</v>
      </c>
    </row>
    <row r="10">
      <c r="A10" t="str">
        <v>MS-001</v>
      </c>
      <c r="B10" t="str">
        <v>Mary Smith</v>
      </c>
      <c r="C10" t="str">
        <v>无题（蓝色田野）</v>
      </c>
      <c r="D10" t="str">
        <v>2023</v>
      </c>
      <c r="E10" t="str">
        <v>布面油画</v>
      </c>
      <c r="F10" t="str">
        <v>8500</v>
      </c>
      <c r="G10" t="str">
        <v>USD</v>
      </c>
      <c r="H10" t="str">
        <v>50</v>
      </c>
      <c r="I10" t="str">
        <v>4250</v>
      </c>
      <c r="J10" t="str">
        <v>sold</v>
      </c>
      <c r="K10" t="str">
        <v>2026-05-14</v>
      </c>
      <c r="L10" t="str">
        <v/>
      </c>
    </row>
    <row r="11">
      <c r="A11" t="str">
        <v>MS-003</v>
      </c>
      <c r="B11" t="str">
        <v>Mary Smith</v>
      </c>
      <c r="C11" t="str">
        <v>夜之花园</v>
      </c>
      <c r="D11" t="str">
        <v>2024</v>
      </c>
      <c r="E11" t="str">
        <v>亚麻布油画</v>
      </c>
      <c r="F11" t="str">
        <v>9200</v>
      </c>
      <c r="G11" t="str">
        <v>USD</v>
      </c>
      <c r="H11" t="str">
        <v>50</v>
      </c>
      <c r="I11" t="str">
        <v/>
      </c>
      <c r="J11" t="str">
        <v>consigned</v>
      </c>
      <c r="K11" t="str">
        <v/>
      </c>
      <c r="L11" t="str">
        <v/>
      </c>
    </row>
    <row r="12">
      <c r="A12" t="str">
        <v/>
      </c>
      <c r="I12">
        <f>IF(J12="sold",F12*(100-H12)/100,"")</f>
      </c>
    </row>
    <row r="13">
      <c r="A13" t="str">
        <v>应付寄售方合计</v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>
        <f>IF(J13="sold",F13*(100-H13)/100,"")</f>
      </c>
      <c r="J13" t="str">
        <v/>
      </c>
      <c r="K13" t="str">
        <v/>
      </c>
      <c r="L13" t="str">
        <v/>
      </c>
    </row>
    <row r="14">
      <c r="A14" t="str">
        <v/>
      </c>
    </row>
    <row r="15">
      <c r="A15" t="str">
        <v>无需复制粘贴即可生成对账单：https://art.industries/features/consignment-management</v>
      </c>
      <c r="I15">
        <f>SUM(I12:I13)</f>
      </c>
    </row>
  </sheetData>
  <ignoredErrors>
    <ignoredError numberStoredAsText="1" sqref="A1:L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寄售对账单模板 — art.industries</v>
      </c>
    </row>
    <row r="2">
      <c r="A2" t="str">
        <v/>
      </c>
    </row>
    <row r="3">
      <c r="A3" t="str">
        <v>先填写页眉信息，每件作品一行。当 status 为 "sold" 时，consignor_net 列（I）会自动计算。</v>
      </c>
    </row>
    <row r="4">
      <c r="A4" t="str">
        <v/>
      </c>
    </row>
    <row r="5">
      <c r="A5" t="str">
        <v>字段</v>
      </c>
      <c r="B5" t="str">
        <v>填写说明</v>
      </c>
    </row>
    <row r="6">
      <c r="A6" t="str">
        <v>Consignor / Consignee</v>
      </c>
      <c r="B6" t="str">
        <v>艺术家或所有者；画廊名称。</v>
      </c>
    </row>
    <row r="7">
      <c r="A7" t="str">
        <v>Agreement reference</v>
      </c>
      <c r="B7" t="str">
        <v>已签署的寄售协议编号或日期。</v>
      </c>
    </row>
    <row r="8">
      <c r="A8" t="str">
        <v>Statement period</v>
      </c>
      <c r="B8" t="str">
        <v>例如 2026年5月 或 2026 Q2。</v>
      </c>
    </row>
    <row r="9">
      <c r="A9" t="str">
        <v>Default split (gallery %)</v>
      </c>
      <c r="B9" t="str">
        <v>当 gallery_split_percent 为空时的默认画廊分成。</v>
      </c>
    </row>
    <row r="10">
      <c r="A10" t="str">
        <v>gallery_split_percent</v>
      </c>
      <c r="B10" t="str">
        <v>按作品覆盖；须与签署协议一致。</v>
      </c>
    </row>
    <row r="11">
      <c r="A11" t="str">
        <v>status</v>
      </c>
      <c r="B11" t="str">
        <v>consigned、sold、returned 或 withdrawn。</v>
      </c>
    </row>
    <row r="12">
      <c r="A12" t="str">
        <v>consignor_net</v>
      </c>
      <c r="B12" t="str">
        <v>XLSX 在 sold 时自动计算；CSV 需手动填写。</v>
      </c>
    </row>
    <row r="13">
      <c r="A13" t="str">
        <v/>
      </c>
    </row>
    <row r="14">
      <c r="A14" t="str">
        <v>即使当期无销售，也按固定周期发送。沉默会损害寄售方信任。</v>
      </c>
    </row>
    <row r="15">
      <c r="A15" t="str">
        <v>结构化寄售记录：https://art.industries/features/consignment-management</v>
      </c>
    </row>
  </sheetData>
  <ignoredErrors>
    <ignoredError numberStoredAsText="1" sqref="A1:B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对账单</vt:lpstr>
      <vt:lpstr>README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